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516" windowWidth="17892" windowHeight="10680"/>
  </bookViews>
  <sheets>
    <sheet name="РЕЕСТР" sheetId="2" r:id="rId1"/>
  </sheets>
  <calcPr calcId="145621"/>
</workbook>
</file>

<file path=xl/calcChain.xml><?xml version="1.0" encoding="utf-8"?>
<calcChain xmlns="http://schemas.openxmlformats.org/spreadsheetml/2006/main">
  <c r="E83" i="2" l="1"/>
  <c r="D83" i="2"/>
  <c r="C83" i="2"/>
  <c r="E17" i="2" l="1"/>
  <c r="E28" i="2"/>
  <c r="E36" i="2"/>
  <c r="E39" i="2"/>
  <c r="E50" i="2"/>
  <c r="E49" i="2" s="1"/>
  <c r="E53" i="2"/>
  <c r="E52" i="2" s="1"/>
  <c r="E60" i="2"/>
  <c r="E69" i="2"/>
  <c r="E68" i="2" s="1"/>
  <c r="E72" i="2"/>
  <c r="E71" i="2" s="1"/>
  <c r="E85" i="2"/>
  <c r="E89" i="2"/>
  <c r="E97" i="2"/>
  <c r="D17" i="2"/>
  <c r="D28" i="2"/>
  <c r="D36" i="2"/>
  <c r="D39" i="2"/>
  <c r="D50" i="2"/>
  <c r="D49" i="2" s="1"/>
  <c r="D53" i="2"/>
  <c r="D52" i="2" s="1"/>
  <c r="D60" i="2"/>
  <c r="D69" i="2"/>
  <c r="D68" i="2" s="1"/>
  <c r="D72" i="2"/>
  <c r="D71" i="2" s="1"/>
  <c r="D85" i="2"/>
  <c r="D97" i="2"/>
  <c r="C17" i="2"/>
  <c r="C28" i="2"/>
  <c r="C36" i="2"/>
  <c r="C39" i="2"/>
  <c r="C50" i="2"/>
  <c r="C49" i="2" s="1"/>
  <c r="C53" i="2"/>
  <c r="C52" i="2" s="1"/>
  <c r="C60" i="2"/>
  <c r="C69" i="2"/>
  <c r="C68" i="2" s="1"/>
  <c r="C72" i="2"/>
  <c r="C71" i="2" s="1"/>
  <c r="C85" i="2"/>
  <c r="C97" i="2"/>
  <c r="C62" i="2" l="1"/>
  <c r="E84" i="2"/>
  <c r="E62" i="2"/>
  <c r="D62" i="2"/>
  <c r="D89" i="2"/>
  <c r="D84" i="2" s="1"/>
  <c r="C89" i="2"/>
  <c r="C84" i="2" s="1"/>
</calcChain>
</file>

<file path=xl/sharedStrings.xml><?xml version="1.0" encoding="utf-8"?>
<sst xmlns="http://schemas.openxmlformats.org/spreadsheetml/2006/main" count="180" uniqueCount="144">
  <si>
    <t>Код дохода по бюджетной классификации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</si>
  <si>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</si>
  <si>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</si>
  <si>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</si>
  <si>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</si>
  <si>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</si>
  <si>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</si>
  <si>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</si>
  <si>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</si>
  <si>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</si>
  <si>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</si>
  <si>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</si>
  <si>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</si>
  <si>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</si>
  <si>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</si>
  <si>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перераспределению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</si>
  <si>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</si>
  <si>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</si>
  <si>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</si>
  <si>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</si>
  <si>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перераспределению между бюджетами субъектов Российской Федерации и местными бюджетами с учетом установленных дифференцированных нормативов</t>
  </si>
  <si>
    <t>000 1 03 02260 01 0000 110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</si>
  <si>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</si>
  <si>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</si>
  <si>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</si>
  <si>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</si>
  <si>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</si>
  <si>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</si>
  <si>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</si>
  <si>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</si>
  <si>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</si>
  <si>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</si>
  <si>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</si>
  <si>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</si>
  <si>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</si>
  <si>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</si>
  <si>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</si>
  <si>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</si>
  <si>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Транспортный налог</t>
  </si>
  <si>
    <t>000 1 06 04000 02 0000 110</t>
  </si>
  <si>
    <t xml:space="preserve">  Транспортный налог с организаций</t>
  </si>
  <si>
    <t>000 1 06 04011 02 0000 110</t>
  </si>
  <si>
    <t xml:space="preserve">  Транспортный налог с физических лиц</t>
  </si>
  <si>
    <t>000 1 06 04012 02 0000 110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</si>
  <si>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</si>
  <si>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</si>
  <si>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</si>
  <si>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</si>
  <si>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</si>
  <si>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</si>
  <si>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</si>
  <si>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</si>
  <si>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</si>
  <si>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</si>
  <si>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</si>
  <si>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</si>
  <si>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</si>
  <si>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</si>
  <si>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</si>
  <si>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</si>
  <si>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</si>
  <si>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</si>
  <si>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</si>
  <si>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</si>
  <si>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</si>
  <si>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</si>
  <si>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</si>
  <si>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</si>
  <si>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</si>
  <si>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</si>
  <si>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</si>
  <si>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</si>
  <si>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</si>
  <si>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</si>
  <si>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</si>
  <si>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</si>
  <si>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</si>
  <si>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</si>
  <si>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</si>
  <si>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</si>
  <si>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</si>
  <si>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</si>
  <si>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</si>
  <si>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</si>
  <si>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</si>
  <si>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</si>
  <si>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</si>
  <si>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</si>
  <si>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</si>
  <si>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</si>
  <si>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</si>
  <si>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</si>
  <si>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</si>
  <si>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</si>
  <si>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Субвенции бюджетам на государственную регистрацию актов гражданского состояния</t>
  </si>
  <si>
    <t>000 2 02 35930 10 0000 151</t>
  </si>
  <si>
    <t xml:space="preserve">  Иные межбюджетные трансферты</t>
  </si>
  <si>
    <t>000 2 02 40000 00 0000 151</t>
  </si>
  <si>
    <t xml:space="preserve">  Прочие межбюджетные трансферты, передаваемые бюджетам</t>
  </si>
  <si>
    <t>000 2 02 49999 10 0000 151</t>
  </si>
  <si>
    <t>показатели прогноза доходов бюджета сельского поселения, тыс.руб</t>
  </si>
  <si>
    <t>3</t>
  </si>
  <si>
    <t xml:space="preserve"> Наименование источника доходов бюджета                                                     сельского поселения</t>
  </si>
  <si>
    <t>2021</t>
  </si>
  <si>
    <t>000 1 05 03000 00 0000 110</t>
  </si>
  <si>
    <t>РЕЕСТР ИСТОЧНИКОВ ДОХОДОВ БЮДЖЕТА ТОПОЛЕВСКОГО СЕЛЬСКОГО ПОСЕЛЕНИЯ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</si>
  <si>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</si>
  <si>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</si>
  <si>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</si>
  <si>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000 1 05 01010 01 0000 110</t>
  </si>
  <si>
    <t>Единый сельскохозяйственный налог</t>
  </si>
  <si>
    <t>000 1 05 03010 01 1000 110</t>
  </si>
  <si>
    <t xml:space="preserve">  Налог на имущество физических лиц, взимаемый по ставкам, применяемым к объектам налогообложения, рапсположенным в границах поселений</t>
  </si>
  <si>
    <t>000 1 06 06033 00 0000 110</t>
  </si>
  <si>
    <t xml:space="preserve">  Земельный налог с организаций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</si>
  <si>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</si>
  <si>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</si>
  <si>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</si>
  <si>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</si>
  <si>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</si>
  <si>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</si>
  <si>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</si>
  <si>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</si>
  <si>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</si>
  <si>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000 1 13 01995 00 0000 130</t>
  </si>
  <si>
    <t>000 1 13 02995 00 0000 130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</si>
  <si>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</si>
  <si>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</si>
  <si>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</si>
  <si>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</si>
  <si>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 xml:space="preserve">  Дотации бюджетам сельских поселений на выравнивание бюджетной обеспеченности</t>
  </si>
  <si>
    <t>000 2 07 05000 10 0000 150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</si>
  <si>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</si>
  <si>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</si>
  <si>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Безвозмездные поступления от других бюджетов бюджетной системы Российской Федерации</t>
  </si>
  <si>
    <t>000 101 00000 00 0000 000</t>
  </si>
  <si>
    <t>НАЛОГИ НА ПРИБЫЛЬ, ДОХОДЫ</t>
  </si>
  <si>
    <t>2022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</si>
  <si>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</si>
  <si>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</si>
  <si>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000 2 02 35930 10 0000 150</t>
  </si>
  <si>
    <t>000 2 02 35118 10 0000 150</t>
  </si>
  <si>
    <t>000 2 02 30024 10 0000 150</t>
  </si>
  <si>
    <t>000 2 02 16001 10 0000 150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</si>
</sst>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0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49" fontId="4" fillId="0" borderId="1"/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2" fillId="0" borderId="2">
      <alignment horizontal="center"/>
    </xf>
    <xf numFmtId="0" fontId="2" fillId="0" borderId="1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49" fontId="1" fillId="0" borderId="1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1" fillId="0" borderId="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2">
      <alignment horizontal="center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1" fillId="2" borderId="1"/>
    <xf numFmtId="0" fontId="1" fillId="2" borderId="11"/>
    <xf numFmtId="0" fontId="1" fillId="2" borderId="34"/>
    <xf numFmtId="0" fontId="1" fillId="2" borderId="35"/>
    <xf numFmtId="0" fontId="1" fillId="2" borderId="36"/>
    <xf numFmtId="0" fontId="1" fillId="2" borderId="37"/>
    <xf numFmtId="0" fontId="1" fillId="2" borderId="10"/>
    <xf numFmtId="0" fontId="1" fillId="2" borderId="2"/>
    <xf numFmtId="0" fontId="1" fillId="0" borderId="13">
      <alignment horizontal="left"/>
    </xf>
    <xf numFmtId="0" fontId="1" fillId="2" borderId="38"/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49" fontId="4" fillId="0" borderId="1" xfId="5" applyNumberFormat="1" applyProtection="1"/>
    <xf numFmtId="0" fontId="6" fillId="0" borderId="1" xfId="15" applyNumberFormat="1" applyProtection="1"/>
    <xf numFmtId="0" fontId="1" fillId="0" borderId="5" xfId="35" applyNumberFormat="1" applyProtection="1"/>
    <xf numFmtId="0" fontId="3" fillId="0" borderId="21" xfId="47" applyNumberFormat="1" applyProtection="1">
      <alignment horizontal="left" wrapText="1" indent="2"/>
    </xf>
    <xf numFmtId="49" fontId="3" fillId="0" borderId="23" xfId="49" applyNumberFormat="1" applyProtection="1">
      <alignment horizontal="center"/>
    </xf>
    <xf numFmtId="4" fontId="3" fillId="0" borderId="23" xfId="50" applyNumberFormat="1" applyProtection="1">
      <alignment horizontal="right" shrinkToFit="1"/>
    </xf>
    <xf numFmtId="0" fontId="4" fillId="0" borderId="1" xfId="10" applyNumberFormat="1" applyBorder="1" applyProtection="1">
      <alignment horizontal="right"/>
    </xf>
    <xf numFmtId="0" fontId="4" fillId="0" borderId="1" xfId="14" applyNumberFormat="1" applyBorder="1" applyProtection="1">
      <alignment horizontal="right"/>
    </xf>
    <xf numFmtId="0" fontId="1" fillId="0" borderId="11" xfId="34" applyNumberFormat="1" applyBorder="1" applyProtection="1"/>
    <xf numFmtId="0" fontId="1" fillId="0" borderId="1" xfId="35" applyNumberFormat="1" applyBorder="1" applyProtection="1"/>
    <xf numFmtId="4" fontId="1" fillId="0" borderId="1" xfId="1" applyNumberFormat="1" applyProtection="1"/>
    <xf numFmtId="0" fontId="12" fillId="0" borderId="0" xfId="0" applyFont="1" applyProtection="1">
      <protection locked="0"/>
    </xf>
    <xf numFmtId="0" fontId="14" fillId="0" borderId="1" xfId="3" applyNumberFormat="1" applyFont="1" applyBorder="1" applyProtection="1">
      <alignment horizontal="center"/>
    </xf>
    <xf numFmtId="0" fontId="15" fillId="0" borderId="1" xfId="7" applyNumberFormat="1" applyFont="1" applyProtection="1"/>
    <xf numFmtId="0" fontId="14" fillId="0" borderId="1" xfId="9" applyNumberFormat="1" applyFont="1" applyBorder="1" applyProtection="1">
      <alignment horizontal="center"/>
    </xf>
    <xf numFmtId="0" fontId="16" fillId="0" borderId="1" xfId="1" applyNumberFormat="1" applyFont="1" applyProtection="1"/>
    <xf numFmtId="0" fontId="14" fillId="0" borderId="1" xfId="12" applyNumberFormat="1" applyFont="1" applyBorder="1" applyProtection="1">
      <alignment horizontal="right"/>
    </xf>
    <xf numFmtId="49" fontId="14" fillId="0" borderId="1" xfId="13" applyNumberFormat="1" applyFont="1" applyBorder="1" applyProtection="1">
      <alignment horizontal="center"/>
    </xf>
    <xf numFmtId="0" fontId="14" fillId="0" borderId="1" xfId="11" applyNumberFormat="1" applyFont="1" applyProtection="1"/>
    <xf numFmtId="164" fontId="14" fillId="0" borderId="1" xfId="16" applyNumberFormat="1" applyFont="1" applyBorder="1" applyProtection="1">
      <alignment horizontal="center"/>
    </xf>
    <xf numFmtId="0" fontId="14" fillId="0" borderId="1" xfId="17" applyNumberFormat="1" applyFont="1" applyProtection="1">
      <alignment horizontal="left"/>
    </xf>
    <xf numFmtId="49" fontId="14" fillId="0" borderId="1" xfId="18" applyNumberFormat="1" applyFont="1" applyProtection="1"/>
    <xf numFmtId="49" fontId="14" fillId="0" borderId="1" xfId="19" applyNumberFormat="1" applyFont="1" applyBorder="1" applyProtection="1">
      <alignment horizontal="right" vertical="center"/>
    </xf>
    <xf numFmtId="49" fontId="14" fillId="0" borderId="1" xfId="20" applyNumberFormat="1" applyFont="1" applyBorder="1" applyProtection="1">
      <alignment horizontal="center" vertical="center"/>
    </xf>
    <xf numFmtId="0" fontId="14" fillId="0" borderId="1" xfId="21" applyFont="1" applyBorder="1" applyProtection="1">
      <alignment horizontal="left" wrapText="1"/>
      <protection locked="0"/>
    </xf>
    <xf numFmtId="49" fontId="14" fillId="0" borderId="1" xfId="22" applyNumberFormat="1" applyFont="1" applyBorder="1" applyProtection="1">
      <alignment horizontal="center"/>
    </xf>
    <xf numFmtId="0" fontId="14" fillId="0" borderId="1" xfId="23" applyFont="1" applyBorder="1" applyProtection="1">
      <alignment horizontal="left" wrapText="1"/>
      <protection locked="0"/>
    </xf>
    <xf numFmtId="49" fontId="14" fillId="0" borderId="1" xfId="24" applyNumberFormat="1" applyFont="1" applyBorder="1" applyProtection="1">
      <alignment horizontal="right"/>
    </xf>
    <xf numFmtId="0" fontId="14" fillId="0" borderId="1" xfId="25" applyNumberFormat="1" applyFont="1" applyBorder="1" applyProtection="1">
      <alignment horizontal="left"/>
    </xf>
    <xf numFmtId="49" fontId="14" fillId="0" borderId="1" xfId="26" applyNumberFormat="1" applyFont="1" applyBorder="1" applyProtection="1"/>
    <xf numFmtId="49" fontId="14" fillId="0" borderId="1" xfId="27" applyNumberFormat="1" applyFont="1" applyBorder="1" applyProtection="1"/>
    <xf numFmtId="49" fontId="14" fillId="0" borderId="1" xfId="28" applyNumberFormat="1" applyFont="1" applyBorder="1" applyProtection="1">
      <alignment horizontal="center"/>
    </xf>
    <xf numFmtId="49" fontId="17" fillId="0" borderId="23" xfId="33" applyFont="1" applyBorder="1" applyAlignment="1" applyProtection="1">
      <alignment horizontal="center" vertical="center" wrapText="1"/>
      <protection locked="0"/>
    </xf>
    <xf numFmtId="0" fontId="17" fillId="0" borderId="23" xfId="32" applyFont="1" applyBorder="1" applyAlignment="1" applyProtection="1">
      <alignment horizontal="center" vertical="center" wrapText="1"/>
      <protection locked="0"/>
    </xf>
    <xf numFmtId="0" fontId="14" fillId="0" borderId="4" xfId="37" applyNumberFormat="1" applyFont="1" applyAlignment="1" applyProtection="1">
      <alignment horizontal="center" vertical="center"/>
    </xf>
    <xf numFmtId="0" fontId="14" fillId="0" borderId="13" xfId="36" applyNumberFormat="1" applyFont="1" applyAlignment="1" applyProtection="1">
      <alignment horizontal="center" vertical="center"/>
    </xf>
    <xf numFmtId="49" fontId="17" fillId="0" borderId="17" xfId="41" applyNumberFormat="1" applyFont="1" applyProtection="1">
      <alignment horizontal="center"/>
    </xf>
    <xf numFmtId="49" fontId="17" fillId="0" borderId="20" xfId="45" applyNumberFormat="1" applyFont="1" applyAlignment="1" applyProtection="1">
      <alignment horizontal="center" vertical="center"/>
    </xf>
    <xf numFmtId="49" fontId="20" fillId="0" borderId="23" xfId="49" applyNumberFormat="1" applyFont="1" applyAlignment="1" applyProtection="1">
      <alignment horizontal="center" vertical="center"/>
    </xf>
    <xf numFmtId="49" fontId="17" fillId="0" borderId="23" xfId="49" applyNumberFormat="1" applyFont="1" applyAlignment="1" applyProtection="1">
      <alignment horizontal="center" vertical="center"/>
    </xf>
    <xf numFmtId="0" fontId="17" fillId="0" borderId="21" xfId="47" applyNumberFormat="1" applyFont="1" applyProtection="1">
      <alignment horizontal="left" wrapText="1" indent="2"/>
    </xf>
    <xf numFmtId="4" fontId="19" fillId="0" borderId="23" xfId="50" applyNumberFormat="1" applyFont="1" applyProtection="1">
      <alignment horizontal="right" shrinkToFit="1"/>
    </xf>
    <xf numFmtId="4" fontId="21" fillId="0" borderId="23" xfId="50" applyNumberFormat="1" applyFont="1" applyProtection="1">
      <alignment horizontal="right" shrinkToFit="1"/>
    </xf>
    <xf numFmtId="0" fontId="22" fillId="0" borderId="21" xfId="47" applyNumberFormat="1" applyFont="1" applyProtection="1">
      <alignment horizontal="left" wrapText="1" indent="2"/>
    </xf>
    <xf numFmtId="0" fontId="23" fillId="0" borderId="21" xfId="47" applyNumberFormat="1" applyFont="1" applyProtection="1">
      <alignment horizontal="left" wrapText="1" indent="2"/>
    </xf>
    <xf numFmtId="166" fontId="20" fillId="0" borderId="23" xfId="50" applyNumberFormat="1" applyFont="1" applyProtection="1">
      <alignment horizontal="right" shrinkToFit="1"/>
    </xf>
    <xf numFmtId="166" fontId="19" fillId="0" borderId="23" xfId="50" applyNumberFormat="1" applyFont="1" applyProtection="1">
      <alignment horizontal="right" shrinkToFit="1"/>
    </xf>
    <xf numFmtId="166" fontId="21" fillId="0" borderId="23" xfId="50" applyNumberFormat="1" applyFont="1" applyProtection="1">
      <alignment horizontal="right" shrinkToFit="1"/>
    </xf>
    <xf numFmtId="4" fontId="22" fillId="0" borderId="23" xfId="50" applyNumberFormat="1" applyFont="1" applyProtection="1">
      <alignment horizontal="right" shrinkToFit="1"/>
    </xf>
    <xf numFmtId="0" fontId="17" fillId="0" borderId="47" xfId="39" applyNumberFormat="1" applyFont="1" applyBorder="1" applyProtection="1">
      <alignment horizontal="left" wrapText="1"/>
    </xf>
    <xf numFmtId="0" fontId="17" fillId="0" borderId="48" xfId="43" applyNumberFormat="1" applyFont="1" applyBorder="1" applyProtection="1">
      <alignment horizontal="left" wrapText="1"/>
    </xf>
    <xf numFmtId="0" fontId="20" fillId="0" borderId="49" xfId="47" applyNumberFormat="1" applyFont="1" applyBorder="1" applyProtection="1">
      <alignment horizontal="left" wrapText="1" indent="2"/>
    </xf>
    <xf numFmtId="49" fontId="14" fillId="0" borderId="20" xfId="38" applyNumberFormat="1" applyFont="1" applyBorder="1" applyAlignment="1" applyProtection="1">
      <alignment horizontal="center" vertical="center"/>
    </xf>
    <xf numFmtId="4" fontId="19" fillId="0" borderId="46" xfId="46" applyNumberFormat="1" applyFont="1" applyBorder="1" applyProtection="1">
      <alignment horizontal="right" shrinkToFit="1"/>
    </xf>
    <xf numFmtId="4" fontId="20" fillId="0" borderId="46" xfId="50" applyNumberFormat="1" applyFont="1" applyBorder="1" applyProtection="1">
      <alignment horizontal="right" shrinkToFit="1"/>
    </xf>
    <xf numFmtId="0" fontId="13" fillId="0" borderId="1" xfId="2" applyNumberFormat="1" applyFont="1" applyAlignment="1" applyProtection="1"/>
    <xf numFmtId="0" fontId="13" fillId="0" borderId="1" xfId="2" applyFont="1" applyAlignment="1" applyProtection="1">
      <protection locked="0"/>
    </xf>
    <xf numFmtId="166" fontId="18" fillId="0" borderId="46" xfId="42" applyNumberFormat="1" applyFont="1" applyBorder="1" applyProtection="1">
      <alignment horizontal="right" shrinkToFit="1"/>
    </xf>
    <xf numFmtId="0" fontId="17" fillId="0" borderId="13" xfId="32" applyNumberFormat="1" applyFont="1" applyAlignment="1" applyProtection="1">
      <alignment horizontal="center" vertical="center" wrapText="1"/>
    </xf>
    <xf numFmtId="0" fontId="17" fillId="0" borderId="13" xfId="32" applyFont="1" applyAlignment="1" applyProtection="1">
      <alignment horizontal="center" vertical="center" wrapText="1"/>
      <protection locked="0"/>
    </xf>
    <xf numFmtId="49" fontId="17" fillId="0" borderId="40" xfId="33" applyNumberFormat="1" applyFont="1" applyBorder="1" applyAlignment="1" applyProtection="1">
      <alignment horizontal="center" vertical="center" wrapText="1"/>
    </xf>
    <xf numFmtId="49" fontId="17" fillId="0" borderId="41" xfId="33" applyNumberFormat="1" applyFont="1" applyBorder="1" applyAlignment="1" applyProtection="1">
      <alignment horizontal="center" vertical="center" wrapText="1"/>
    </xf>
    <xf numFmtId="49" fontId="17" fillId="0" borderId="42" xfId="33" applyNumberFormat="1" applyFont="1" applyBorder="1" applyAlignment="1" applyProtection="1">
      <alignment horizontal="center" vertical="center" wrapText="1"/>
    </xf>
    <xf numFmtId="49" fontId="17" fillId="0" borderId="43" xfId="33" applyNumberFormat="1" applyFont="1" applyBorder="1" applyAlignment="1" applyProtection="1">
      <alignment horizontal="center" vertical="center" wrapText="1"/>
    </xf>
    <xf numFmtId="49" fontId="17" fillId="0" borderId="44" xfId="33" applyNumberFormat="1" applyFont="1" applyBorder="1" applyAlignment="1" applyProtection="1">
      <alignment horizontal="center" vertical="center" wrapText="1"/>
    </xf>
    <xf numFmtId="49" fontId="17" fillId="0" borderId="45" xfId="33" applyNumberFormat="1" applyFont="1" applyBorder="1" applyAlignment="1" applyProtection="1">
      <alignment horizontal="center" vertical="center" wrapText="1"/>
    </xf>
    <xf numFmtId="0" fontId="13" fillId="0" borderId="1" xfId="6" applyNumberFormat="1" applyFont="1" applyAlignment="1" applyProtection="1">
      <alignment horizontal="center"/>
    </xf>
    <xf numFmtId="0" fontId="17" fillId="0" borderId="39" xfId="32" applyNumberFormat="1" applyFont="1" applyBorder="1" applyAlignment="1" applyProtection="1">
      <alignment horizontal="center" vertical="center" wrapText="1"/>
    </xf>
    <xf numFmtId="0" fontId="17" fillId="0" borderId="39" xfId="32" applyFont="1" applyBorder="1" applyAlignment="1" applyProtection="1">
      <alignment horizontal="center" vertical="center" wrapText="1"/>
      <protection locked="0"/>
    </xf>
  </cellXfs>
  <cellStyles count="136">
    <cellStyle name="br" xfId="123"/>
    <cellStyle name="col" xfId="122"/>
    <cellStyle name="st134" xfId="119"/>
    <cellStyle name="style0" xfId="124"/>
    <cellStyle name="td" xfId="125"/>
    <cellStyle name="tr" xfId="121"/>
    <cellStyle name="xl100" xfId="56"/>
    <cellStyle name="xl101" xfId="69"/>
    <cellStyle name="xl102" xfId="78"/>
    <cellStyle name="xl103" xfId="82"/>
    <cellStyle name="xl104" xfId="90"/>
    <cellStyle name="xl105" xfId="95"/>
    <cellStyle name="xl106" xfId="98"/>
    <cellStyle name="xl107" xfId="130"/>
    <cellStyle name="xl108" xfId="131"/>
    <cellStyle name="xl109" xfId="79"/>
    <cellStyle name="xl110" xfId="83"/>
    <cellStyle name="xl111" xfId="88"/>
    <cellStyle name="xl112" xfId="91"/>
    <cellStyle name="xl113" xfId="132"/>
    <cellStyle name="xl114" xfId="80"/>
    <cellStyle name="xl115" xfId="84"/>
    <cellStyle name="xl116" xfId="89"/>
    <cellStyle name="xl117" xfId="92"/>
    <cellStyle name="xl118" xfId="85"/>
    <cellStyle name="xl119" xfId="93"/>
    <cellStyle name="xl120" xfId="96"/>
    <cellStyle name="xl121" xfId="81"/>
    <cellStyle name="xl122" xfId="86"/>
    <cellStyle name="xl123" xfId="87"/>
    <cellStyle name="xl124" xfId="94"/>
    <cellStyle name="xl125" xfId="97"/>
    <cellStyle name="xl126" xfId="133"/>
    <cellStyle name="xl127" xfId="99"/>
    <cellStyle name="xl128" xfId="100"/>
    <cellStyle name="xl129" xfId="101"/>
    <cellStyle name="xl130" xfId="102"/>
    <cellStyle name="xl131" xfId="103"/>
    <cellStyle name="xl132" xfId="109"/>
    <cellStyle name="xl133" xfId="113"/>
    <cellStyle name="xl134" xfId="108"/>
    <cellStyle name="xl135" xfId="118"/>
    <cellStyle name="xl136" xfId="134"/>
    <cellStyle name="xl137" xfId="120"/>
    <cellStyle name="xl138" xfId="135"/>
    <cellStyle name="xl139" xfId="104"/>
    <cellStyle name="xl140" xfId="107"/>
    <cellStyle name="xl141" xfId="110"/>
    <cellStyle name="xl142" xfId="114"/>
    <cellStyle name="xl143" xfId="116"/>
    <cellStyle name="xl144" xfId="117"/>
    <cellStyle name="xl145" xfId="115"/>
    <cellStyle name="xl146" xfId="105"/>
    <cellStyle name="xl147" xfId="111"/>
    <cellStyle name="xl148" xfId="106"/>
    <cellStyle name="xl149" xfId="112"/>
    <cellStyle name="xl21" xfId="126"/>
    <cellStyle name="xl22" xfId="1"/>
    <cellStyle name="xl23" xfId="2"/>
    <cellStyle name="xl24" xfId="6"/>
    <cellStyle name="xl25" xfId="11"/>
    <cellStyle name="xl26" xfId="17"/>
    <cellStyle name="xl27" xfId="29"/>
    <cellStyle name="xl28" xfId="32"/>
    <cellStyle name="xl29" xfId="36"/>
    <cellStyle name="xl30" xfId="39"/>
    <cellStyle name="xl31" xfId="43"/>
    <cellStyle name="xl32" xfId="47"/>
    <cellStyle name="xl33" xfId="127"/>
    <cellStyle name="xl34" xfId="15"/>
    <cellStyle name="xl35" xfId="21"/>
    <cellStyle name="xl36" xfId="23"/>
    <cellStyle name="xl37" xfId="25"/>
    <cellStyle name="xl38" xfId="37"/>
    <cellStyle name="xl39" xfId="40"/>
    <cellStyle name="xl40" xfId="44"/>
    <cellStyle name="xl41" xfId="48"/>
    <cellStyle name="xl42" xfId="7"/>
    <cellStyle name="xl43" xfId="41"/>
    <cellStyle name="xl44" xfId="45"/>
    <cellStyle name="xl45" xfId="49"/>
    <cellStyle name="xl46" xfId="18"/>
    <cellStyle name="xl47" xfId="26"/>
    <cellStyle name="xl48" xfId="33"/>
    <cellStyle name="xl49" xfId="38"/>
    <cellStyle name="xl50" xfId="42"/>
    <cellStyle name="xl51" xfId="46"/>
    <cellStyle name="xl52" xfId="50"/>
    <cellStyle name="xl53" xfId="8"/>
    <cellStyle name="xl54" xfId="12"/>
    <cellStyle name="xl55" xfId="19"/>
    <cellStyle name="xl56" xfId="24"/>
    <cellStyle name="xl57" xfId="27"/>
    <cellStyle name="xl58" xfId="3"/>
    <cellStyle name="xl59" xfId="9"/>
    <cellStyle name="xl60" xfId="13"/>
    <cellStyle name="xl61" xfId="16"/>
    <cellStyle name="xl62" xfId="20"/>
    <cellStyle name="xl63" xfId="22"/>
    <cellStyle name="xl64" xfId="28"/>
    <cellStyle name="xl65" xfId="4"/>
    <cellStyle name="xl66" xfId="10"/>
    <cellStyle name="xl67" xfId="14"/>
    <cellStyle name="xl68" xfId="30"/>
    <cellStyle name="xl69" xfId="34"/>
    <cellStyle name="xl70" xfId="35"/>
    <cellStyle name="xl71" xfId="5"/>
    <cellStyle name="xl72" xfId="31"/>
    <cellStyle name="xl73" xfId="63"/>
    <cellStyle name="xl74" xfId="128"/>
    <cellStyle name="xl75" xfId="70"/>
    <cellStyle name="xl76" xfId="76"/>
    <cellStyle name="xl77" xfId="57"/>
    <cellStyle name="xl78" xfId="60"/>
    <cellStyle name="xl79" xfId="64"/>
    <cellStyle name="xl80" xfId="129"/>
    <cellStyle name="xl81" xfId="71"/>
    <cellStyle name="xl82" xfId="77"/>
    <cellStyle name="xl83" xfId="53"/>
    <cellStyle name="xl84" xfId="65"/>
    <cellStyle name="xl85" xfId="72"/>
    <cellStyle name="xl86" xfId="54"/>
    <cellStyle name="xl87" xfId="61"/>
    <cellStyle name="xl88" xfId="66"/>
    <cellStyle name="xl89" xfId="73"/>
    <cellStyle name="xl90" xfId="51"/>
    <cellStyle name="xl91" xfId="58"/>
    <cellStyle name="xl92" xfId="62"/>
    <cellStyle name="xl93" xfId="67"/>
    <cellStyle name="xl94" xfId="74"/>
    <cellStyle name="xl95" xfId="52"/>
    <cellStyle name="xl96" xfId="55"/>
    <cellStyle name="xl97" xfId="59"/>
    <cellStyle name="xl98" xfId="68"/>
    <cellStyle name="xl99" xfId="7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topLeftCell="A28" zoomScaleNormal="100" workbookViewId="0">
      <selection activeCell="E19" sqref="E19"/>
    </sheetView>
  </sheetViews>
  <sheetFormatPr defaultColWidth="9.109375" defaultRowHeight="14.4" x14ac:dyDescent="0.3"/>
  <cols>
    <col min="1" max="1" width="30.44140625" style="1" customWidth="1"/>
    <col min="2" max="2" width="46.44140625" style="1" customWidth="1"/>
    <col min="3" max="5" width="19.88671875" style="1" customWidth="1"/>
    <col min="6" max="6" width="9.109375" style="1" hidden="1"/>
    <col min="7" max="7" width="14.33203125" style="1" customWidth="1"/>
    <col min="8" max="16384" width="9.109375" style="1"/>
  </cols>
  <sheetData>
    <row r="1" spans="1:7" ht="14.1" customHeight="1" x14ac:dyDescent="0.3">
      <c r="A1" s="15"/>
      <c r="B1" s="59" t="s">
        <v>105</v>
      </c>
      <c r="C1" s="60"/>
      <c r="D1" s="60"/>
      <c r="E1" s="16"/>
      <c r="F1" s="3"/>
      <c r="G1" s="4"/>
    </row>
    <row r="2" spans="1:7" ht="14.1" customHeight="1" x14ac:dyDescent="0.3">
      <c r="A2" s="17"/>
      <c r="B2" s="70"/>
      <c r="C2" s="70"/>
      <c r="D2" s="70"/>
      <c r="E2" s="18"/>
      <c r="F2" s="10"/>
      <c r="G2" s="4"/>
    </row>
    <row r="3" spans="1:7" ht="14.1" hidden="1" customHeight="1" x14ac:dyDescent="0.3">
      <c r="A3" s="19"/>
      <c r="B3" s="19"/>
      <c r="C3" s="19"/>
      <c r="D3" s="20"/>
      <c r="E3" s="21"/>
      <c r="F3" s="11"/>
      <c r="G3" s="4"/>
    </row>
    <row r="4" spans="1:7" ht="14.1" hidden="1" customHeight="1" x14ac:dyDescent="0.3">
      <c r="A4" s="22"/>
      <c r="B4" s="22"/>
      <c r="C4" s="22"/>
      <c r="D4" s="20"/>
      <c r="E4" s="23"/>
      <c r="F4" s="11"/>
      <c r="G4" s="4"/>
    </row>
    <row r="5" spans="1:7" ht="14.1" hidden="1" customHeight="1" x14ac:dyDescent="0.3">
      <c r="A5" s="24"/>
      <c r="B5" s="24"/>
      <c r="C5" s="25"/>
      <c r="D5" s="26"/>
      <c r="E5" s="27"/>
      <c r="F5" s="11"/>
      <c r="G5" s="4"/>
    </row>
    <row r="6" spans="1:7" ht="15.9" hidden="1" customHeight="1" x14ac:dyDescent="0.3">
      <c r="A6" s="15"/>
      <c r="B6" s="24"/>
      <c r="C6" s="28"/>
      <c r="D6" s="26"/>
      <c r="E6" s="29"/>
      <c r="F6" s="11"/>
      <c r="G6" s="4"/>
    </row>
    <row r="7" spans="1:7" ht="15.9" hidden="1" customHeight="1" x14ac:dyDescent="0.3">
      <c r="A7" s="15"/>
      <c r="B7" s="24"/>
      <c r="C7" s="30"/>
      <c r="D7" s="31"/>
      <c r="E7" s="29"/>
      <c r="F7" s="11"/>
      <c r="G7" s="4"/>
    </row>
    <row r="8" spans="1:7" ht="14.1" hidden="1" customHeight="1" x14ac:dyDescent="0.3">
      <c r="A8" s="32"/>
      <c r="B8" s="22"/>
      <c r="C8" s="33"/>
      <c r="D8" s="34"/>
      <c r="E8" s="29"/>
      <c r="F8" s="11"/>
      <c r="G8" s="4"/>
    </row>
    <row r="9" spans="1:7" ht="14.1" hidden="1" customHeight="1" x14ac:dyDescent="0.3">
      <c r="A9" s="24"/>
      <c r="B9" s="24"/>
      <c r="C9" s="25"/>
      <c r="D9" s="31"/>
      <c r="E9" s="35"/>
      <c r="F9" s="11"/>
      <c r="G9" s="4"/>
    </row>
    <row r="10" spans="1:7" ht="12.9" customHeight="1" x14ac:dyDescent="0.3">
      <c r="A10" s="62" t="s">
        <v>0</v>
      </c>
      <c r="B10" s="71" t="s">
        <v>102</v>
      </c>
      <c r="C10" s="64" t="s">
        <v>100</v>
      </c>
      <c r="D10" s="65"/>
      <c r="E10" s="66"/>
      <c r="F10" s="12"/>
      <c r="G10" s="2"/>
    </row>
    <row r="11" spans="1:7" ht="16.5" customHeight="1" x14ac:dyDescent="0.3">
      <c r="A11" s="63"/>
      <c r="B11" s="72"/>
      <c r="C11" s="67"/>
      <c r="D11" s="68"/>
      <c r="E11" s="69"/>
      <c r="F11" s="13"/>
      <c r="G11" s="2"/>
    </row>
    <row r="12" spans="1:7" ht="14.25" customHeight="1" x14ac:dyDescent="0.3">
      <c r="A12" s="63"/>
      <c r="B12" s="63"/>
      <c r="C12" s="36" t="s">
        <v>103</v>
      </c>
      <c r="D12" s="36" t="s">
        <v>137</v>
      </c>
      <c r="E12" s="37">
        <v>2023</v>
      </c>
      <c r="F12" s="6"/>
      <c r="G12" s="2"/>
    </row>
    <row r="13" spans="1:7" ht="14.25" customHeight="1" thickBot="1" x14ac:dyDescent="0.35">
      <c r="A13" s="38">
        <v>1</v>
      </c>
      <c r="B13" s="39">
        <v>2</v>
      </c>
      <c r="C13" s="56" t="s">
        <v>101</v>
      </c>
      <c r="D13" s="56" t="s">
        <v>1</v>
      </c>
      <c r="E13" s="56" t="s">
        <v>2</v>
      </c>
      <c r="F13" s="6"/>
      <c r="G13" s="2"/>
    </row>
    <row r="14" spans="1:7" ht="17.25" customHeight="1" x14ac:dyDescent="0.3">
      <c r="A14" s="40" t="s">
        <v>4</v>
      </c>
      <c r="B14" s="53" t="s">
        <v>3</v>
      </c>
      <c r="C14" s="61">
        <v>60842.506000000001</v>
      </c>
      <c r="D14" s="61">
        <v>59022.978999999999</v>
      </c>
      <c r="E14" s="61">
        <v>60832.23</v>
      </c>
      <c r="F14" s="13"/>
      <c r="G14" s="2"/>
    </row>
    <row r="15" spans="1:7" ht="15" customHeight="1" x14ac:dyDescent="0.3">
      <c r="A15" s="41"/>
      <c r="B15" s="54" t="s">
        <v>5</v>
      </c>
      <c r="C15" s="57"/>
      <c r="D15" s="57"/>
      <c r="E15" s="57"/>
      <c r="F15" s="13"/>
      <c r="G15" s="2"/>
    </row>
    <row r="16" spans="1:7" ht="15" customHeight="1" x14ac:dyDescent="0.3">
      <c r="A16" s="42" t="s">
        <v>7</v>
      </c>
      <c r="B16" s="55" t="s">
        <v>6</v>
      </c>
      <c r="C16" s="58">
        <v>54588</v>
      </c>
      <c r="D16" s="58">
        <v>57182</v>
      </c>
      <c r="E16" s="58">
        <v>58933</v>
      </c>
      <c r="F16" s="13"/>
      <c r="G16" s="2"/>
    </row>
    <row r="17" spans="1:7" ht="15" hidden="1" customHeight="1" x14ac:dyDescent="0.3">
      <c r="A17" s="43" t="s">
        <v>9</v>
      </c>
      <c r="B17" s="44" t="s">
        <v>8</v>
      </c>
      <c r="C17" s="45">
        <f>C20</f>
        <v>3482</v>
      </c>
      <c r="D17" s="45">
        <f>D20</f>
        <v>3660</v>
      </c>
      <c r="E17" s="45">
        <f>E20</f>
        <v>3844</v>
      </c>
      <c r="F17" s="6"/>
      <c r="G17" s="2"/>
    </row>
    <row r="18" spans="1:7" ht="15" hidden="1" customHeight="1" x14ac:dyDescent="0.3">
      <c r="A18" s="43" t="s">
        <v>12</v>
      </c>
      <c r="B18" s="44" t="s">
        <v>10</v>
      </c>
      <c r="C18" s="46">
        <v>2028000</v>
      </c>
      <c r="D18" s="46">
        <v>2028000</v>
      </c>
      <c r="E18" s="46">
        <v>2028000</v>
      </c>
      <c r="F18" s="6"/>
      <c r="G18" s="2"/>
    </row>
    <row r="19" spans="1:7" ht="15" customHeight="1" x14ac:dyDescent="0.3">
      <c r="A19" s="43" t="s">
        <v>135</v>
      </c>
      <c r="B19" s="44" t="s">
        <v>136</v>
      </c>
      <c r="C19" s="46">
        <v>3503</v>
      </c>
      <c r="D19" s="46">
        <v>3660</v>
      </c>
      <c r="E19" s="46">
        <v>3681</v>
      </c>
      <c r="F19" s="6"/>
      <c r="G19" s="2"/>
    </row>
    <row r="20" spans="1:7" ht="87.75" customHeight="1" x14ac:dyDescent="0.3">
      <c r="A20" s="43" t="s">
        <v>12</v>
      </c>
      <c r="B20" s="47" t="s">
        <v>11</v>
      </c>
      <c r="C20" s="46">
        <v>3482</v>
      </c>
      <c r="D20" s="46">
        <v>3660</v>
      </c>
      <c r="E20" s="46">
        <v>3844</v>
      </c>
      <c r="F20" s="6"/>
      <c r="G20" s="2"/>
    </row>
    <row r="21" spans="1:7" ht="132" customHeight="1" x14ac:dyDescent="0.3">
      <c r="A21" s="43" t="s">
        <v>106</v>
      </c>
      <c r="B21" s="47" t="s">
        <v>107</v>
      </c>
      <c r="C21" s="46">
        <v>4</v>
      </c>
      <c r="D21" s="46">
        <v>4</v>
      </c>
      <c r="E21" s="46">
        <v>4</v>
      </c>
      <c r="F21" s="6"/>
      <c r="G21" s="2"/>
    </row>
    <row r="22" spans="1:7" ht="58.5" customHeight="1" x14ac:dyDescent="0.3">
      <c r="A22" s="43" t="s">
        <v>12</v>
      </c>
      <c r="B22" s="47" t="s">
        <v>108</v>
      </c>
      <c r="C22" s="46">
        <v>17</v>
      </c>
      <c r="D22" s="46">
        <v>17</v>
      </c>
      <c r="E22" s="46">
        <v>17</v>
      </c>
      <c r="F22" s="6"/>
      <c r="G22" s="2"/>
    </row>
    <row r="23" spans="1:7" ht="40.5" customHeight="1" x14ac:dyDescent="0.3">
      <c r="A23" s="43" t="s">
        <v>14</v>
      </c>
      <c r="B23" s="47" t="s">
        <v>13</v>
      </c>
      <c r="C23" s="46">
        <v>4916</v>
      </c>
      <c r="D23" s="46">
        <v>4916</v>
      </c>
      <c r="E23" s="46">
        <v>5407</v>
      </c>
      <c r="F23" s="6"/>
      <c r="G23" s="2"/>
    </row>
    <row r="24" spans="1:7" ht="87" customHeight="1" x14ac:dyDescent="0.3">
      <c r="A24" s="43" t="s">
        <v>16</v>
      </c>
      <c r="B24" s="47" t="s">
        <v>15</v>
      </c>
      <c r="C24" s="46">
        <v>1857</v>
      </c>
      <c r="D24" s="46">
        <v>1857</v>
      </c>
      <c r="E24" s="46">
        <v>2042</v>
      </c>
      <c r="F24" s="6"/>
      <c r="G24" s="14"/>
    </row>
    <row r="25" spans="1:7" ht="89.25" customHeight="1" x14ac:dyDescent="0.3">
      <c r="A25" s="43" t="s">
        <v>17</v>
      </c>
      <c r="B25" s="47" t="s">
        <v>15</v>
      </c>
      <c r="C25" s="46">
        <v>13</v>
      </c>
      <c r="D25" s="46">
        <v>13</v>
      </c>
      <c r="E25" s="46">
        <v>13</v>
      </c>
      <c r="F25" s="6"/>
      <c r="G25" s="2"/>
    </row>
    <row r="26" spans="1:7" ht="88.5" customHeight="1" x14ac:dyDescent="0.3">
      <c r="A26" s="43" t="s">
        <v>19</v>
      </c>
      <c r="B26" s="47" t="s">
        <v>18</v>
      </c>
      <c r="C26" s="46">
        <v>3336</v>
      </c>
      <c r="D26" s="46">
        <v>3336</v>
      </c>
      <c r="E26" s="46">
        <v>3642</v>
      </c>
      <c r="F26" s="6"/>
      <c r="G26" s="2"/>
    </row>
    <row r="27" spans="1:7" ht="72" customHeight="1" x14ac:dyDescent="0.3">
      <c r="A27" s="43" t="s">
        <v>21</v>
      </c>
      <c r="B27" s="47" t="s">
        <v>20</v>
      </c>
      <c r="C27" s="46">
        <v>-290</v>
      </c>
      <c r="D27" s="46">
        <v>-290</v>
      </c>
      <c r="E27" s="46">
        <v>-290</v>
      </c>
      <c r="F27" s="6"/>
      <c r="G27" s="2"/>
    </row>
    <row r="28" spans="1:7" ht="15" customHeight="1" x14ac:dyDescent="0.3">
      <c r="A28" s="43" t="s">
        <v>23</v>
      </c>
      <c r="B28" s="47" t="s">
        <v>22</v>
      </c>
      <c r="C28" s="46">
        <f>C29+C34</f>
        <v>13057</v>
      </c>
      <c r="D28" s="46">
        <f>D29+D34</f>
        <v>14988</v>
      </c>
      <c r="E28" s="46">
        <f>E29+E34</f>
        <v>15579</v>
      </c>
      <c r="F28" s="6"/>
      <c r="G28" s="2"/>
    </row>
    <row r="29" spans="1:7" ht="28.5" customHeight="1" x14ac:dyDescent="0.3">
      <c r="A29" s="43" t="s">
        <v>25</v>
      </c>
      <c r="B29" s="47" t="s">
        <v>24</v>
      </c>
      <c r="C29" s="46">
        <v>12872</v>
      </c>
      <c r="D29" s="46">
        <v>14803</v>
      </c>
      <c r="E29" s="46">
        <v>15394</v>
      </c>
      <c r="F29" s="6"/>
      <c r="G29" s="2"/>
    </row>
    <row r="30" spans="1:7" ht="43.95" customHeight="1" x14ac:dyDescent="0.3">
      <c r="A30" s="43" t="s">
        <v>109</v>
      </c>
      <c r="B30" s="47" t="s">
        <v>26</v>
      </c>
      <c r="C30" s="46">
        <v>8418</v>
      </c>
      <c r="D30" s="46">
        <v>9681</v>
      </c>
      <c r="E30" s="46">
        <v>10068</v>
      </c>
      <c r="F30" s="6"/>
      <c r="G30" s="2"/>
    </row>
    <row r="31" spans="1:7" ht="42" customHeight="1" x14ac:dyDescent="0.3">
      <c r="A31" s="43" t="s">
        <v>27</v>
      </c>
      <c r="B31" s="47" t="s">
        <v>26</v>
      </c>
      <c r="C31" s="46">
        <v>8418</v>
      </c>
      <c r="D31" s="46">
        <v>9681</v>
      </c>
      <c r="E31" s="46">
        <v>10068</v>
      </c>
      <c r="F31" s="6"/>
      <c r="G31" s="2"/>
    </row>
    <row r="32" spans="1:7" ht="42.6" customHeight="1" x14ac:dyDescent="0.3">
      <c r="A32" s="43" t="s">
        <v>29</v>
      </c>
      <c r="B32" s="47" t="s">
        <v>28</v>
      </c>
      <c r="C32" s="46">
        <v>4454</v>
      </c>
      <c r="D32" s="46">
        <v>5122</v>
      </c>
      <c r="E32" s="46">
        <v>5326</v>
      </c>
      <c r="F32" s="6"/>
      <c r="G32" s="2"/>
    </row>
    <row r="33" spans="1:7" ht="42" customHeight="1" x14ac:dyDescent="0.3">
      <c r="A33" s="43" t="s">
        <v>31</v>
      </c>
      <c r="B33" s="47" t="s">
        <v>28</v>
      </c>
      <c r="C33" s="46">
        <v>4454</v>
      </c>
      <c r="D33" s="46">
        <v>5122</v>
      </c>
      <c r="E33" s="46">
        <v>5326</v>
      </c>
      <c r="F33" s="6"/>
      <c r="G33" s="2"/>
    </row>
    <row r="34" spans="1:7" ht="16.2" customHeight="1" x14ac:dyDescent="0.3">
      <c r="A34" s="43" t="s">
        <v>111</v>
      </c>
      <c r="B34" s="47" t="s">
        <v>110</v>
      </c>
      <c r="C34" s="46">
        <v>185</v>
      </c>
      <c r="D34" s="46">
        <v>185</v>
      </c>
      <c r="E34" s="46">
        <v>185</v>
      </c>
      <c r="F34" s="6"/>
      <c r="G34" s="2"/>
    </row>
    <row r="35" spans="1:7" ht="24" hidden="1" customHeight="1" x14ac:dyDescent="0.3">
      <c r="A35" s="43" t="s">
        <v>27</v>
      </c>
      <c r="B35" s="47" t="s">
        <v>26</v>
      </c>
      <c r="C35" s="46">
        <v>1241000</v>
      </c>
      <c r="D35" s="46">
        <v>1241000</v>
      </c>
      <c r="E35" s="46">
        <v>1241000</v>
      </c>
      <c r="F35" s="6"/>
      <c r="G35" s="2"/>
    </row>
    <row r="36" spans="1:7" ht="36" hidden="1" customHeight="1" x14ac:dyDescent="0.3">
      <c r="A36" s="43" t="s">
        <v>29</v>
      </c>
      <c r="B36" s="47" t="s">
        <v>28</v>
      </c>
      <c r="C36" s="46">
        <f>C37</f>
        <v>1438000</v>
      </c>
      <c r="D36" s="46">
        <f>D37</f>
        <v>1438001</v>
      </c>
      <c r="E36" s="46">
        <f>E37</f>
        <v>1438002</v>
      </c>
      <c r="F36" s="6"/>
      <c r="G36" s="2"/>
    </row>
    <row r="37" spans="1:7" ht="48" hidden="1" customHeight="1" x14ac:dyDescent="0.3">
      <c r="A37" s="43" t="s">
        <v>31</v>
      </c>
      <c r="B37" s="47" t="s">
        <v>30</v>
      </c>
      <c r="C37" s="46">
        <v>1438000</v>
      </c>
      <c r="D37" s="46">
        <v>1438001</v>
      </c>
      <c r="E37" s="46">
        <v>1438002</v>
      </c>
      <c r="F37" s="6"/>
      <c r="G37" s="2"/>
    </row>
    <row r="38" spans="1:7" ht="17.399999999999999" customHeight="1" x14ac:dyDescent="0.3">
      <c r="A38" s="43" t="s">
        <v>104</v>
      </c>
      <c r="B38" s="47" t="s">
        <v>110</v>
      </c>
      <c r="C38" s="46">
        <v>185</v>
      </c>
      <c r="D38" s="46">
        <v>185</v>
      </c>
      <c r="E38" s="46">
        <v>185</v>
      </c>
      <c r="F38" s="6"/>
      <c r="G38" s="2"/>
    </row>
    <row r="39" spans="1:7" ht="15" customHeight="1" x14ac:dyDescent="0.3">
      <c r="A39" s="43" t="s">
        <v>33</v>
      </c>
      <c r="B39" s="47" t="s">
        <v>32</v>
      </c>
      <c r="C39" s="46">
        <f>C40+C43+C48</f>
        <v>32252</v>
      </c>
      <c r="D39" s="46">
        <f>D40+D43+D48</f>
        <v>32829</v>
      </c>
      <c r="E39" s="46">
        <f>E40+E43+E48</f>
        <v>33425</v>
      </c>
      <c r="F39" s="6"/>
      <c r="G39" s="2"/>
    </row>
    <row r="40" spans="1:7" ht="15" customHeight="1" x14ac:dyDescent="0.3">
      <c r="A40" s="43" t="s">
        <v>35</v>
      </c>
      <c r="B40" s="47" t="s">
        <v>34</v>
      </c>
      <c r="C40" s="46">
        <v>6365</v>
      </c>
      <c r="D40" s="46">
        <v>6683</v>
      </c>
      <c r="E40" s="46">
        <v>7017</v>
      </c>
      <c r="F40" s="6"/>
      <c r="G40" s="2"/>
    </row>
    <row r="41" spans="1:7" ht="36" hidden="1" customHeight="1" x14ac:dyDescent="0.3">
      <c r="A41" s="43" t="s">
        <v>37</v>
      </c>
      <c r="B41" s="47" t="s">
        <v>36</v>
      </c>
      <c r="C41" s="46">
        <v>1430000</v>
      </c>
      <c r="D41" s="46">
        <v>1430000</v>
      </c>
      <c r="E41" s="46">
        <v>1430000</v>
      </c>
      <c r="F41" s="6"/>
      <c r="G41" s="2"/>
    </row>
    <row r="42" spans="1:7" ht="59.25" customHeight="1" x14ac:dyDescent="0.3">
      <c r="A42" s="43" t="s">
        <v>35</v>
      </c>
      <c r="B42" s="47" t="s">
        <v>112</v>
      </c>
      <c r="C42" s="46">
        <v>6365</v>
      </c>
      <c r="D42" s="46">
        <v>6683</v>
      </c>
      <c r="E42" s="46">
        <v>7017</v>
      </c>
      <c r="F42" s="6"/>
      <c r="G42" s="2"/>
    </row>
    <row r="43" spans="1:7" ht="15" customHeight="1" x14ac:dyDescent="0.3">
      <c r="A43" s="43" t="s">
        <v>39</v>
      </c>
      <c r="B43" s="47" t="s">
        <v>38</v>
      </c>
      <c r="C43" s="46">
        <v>8589</v>
      </c>
      <c r="D43" s="46">
        <v>8675</v>
      </c>
      <c r="E43" s="46">
        <v>8762</v>
      </c>
      <c r="F43" s="6"/>
      <c r="G43" s="2"/>
    </row>
    <row r="44" spans="1:7" ht="15" hidden="1" customHeight="1" x14ac:dyDescent="0.3">
      <c r="A44" s="43" t="s">
        <v>41</v>
      </c>
      <c r="B44" s="47" t="s">
        <v>40</v>
      </c>
      <c r="C44" s="46">
        <v>2006000</v>
      </c>
      <c r="D44" s="46">
        <v>2006000</v>
      </c>
      <c r="E44" s="46">
        <v>2006000</v>
      </c>
      <c r="F44" s="6"/>
      <c r="G44" s="2"/>
    </row>
    <row r="45" spans="1:7" ht="15" hidden="1" customHeight="1" x14ac:dyDescent="0.3">
      <c r="A45" s="43" t="s">
        <v>43</v>
      </c>
      <c r="B45" s="47" t="s">
        <v>42</v>
      </c>
      <c r="C45" s="46">
        <v>1577000</v>
      </c>
      <c r="D45" s="46">
        <v>1577000</v>
      </c>
      <c r="E45" s="46">
        <v>1577000</v>
      </c>
      <c r="F45" s="6"/>
      <c r="G45" s="2"/>
    </row>
    <row r="46" spans="1:7" ht="15" customHeight="1" x14ac:dyDescent="0.3">
      <c r="A46" s="43" t="s">
        <v>41</v>
      </c>
      <c r="B46" s="47" t="s">
        <v>40</v>
      </c>
      <c r="C46" s="46">
        <v>887</v>
      </c>
      <c r="D46" s="46">
        <v>896</v>
      </c>
      <c r="E46" s="46">
        <v>905</v>
      </c>
      <c r="F46" s="6"/>
      <c r="G46" s="2"/>
    </row>
    <row r="47" spans="1:7" ht="15" customHeight="1" x14ac:dyDescent="0.3">
      <c r="A47" s="43" t="s">
        <v>43</v>
      </c>
      <c r="B47" s="47" t="s">
        <v>42</v>
      </c>
      <c r="C47" s="46">
        <v>7702</v>
      </c>
      <c r="D47" s="46">
        <v>7779</v>
      </c>
      <c r="E47" s="46">
        <v>7857</v>
      </c>
      <c r="F47" s="6"/>
      <c r="G47" s="2"/>
    </row>
    <row r="48" spans="1:7" ht="15" customHeight="1" x14ac:dyDescent="0.3">
      <c r="A48" s="43" t="s">
        <v>45</v>
      </c>
      <c r="B48" s="47" t="s">
        <v>44</v>
      </c>
      <c r="C48" s="46">
        <v>17298</v>
      </c>
      <c r="D48" s="46">
        <v>17471</v>
      </c>
      <c r="E48" s="46">
        <v>17646</v>
      </c>
      <c r="F48" s="6"/>
      <c r="G48" s="2"/>
    </row>
    <row r="49" spans="1:7" ht="15" hidden="1" customHeight="1" x14ac:dyDescent="0.3">
      <c r="A49" s="43" t="s">
        <v>47</v>
      </c>
      <c r="B49" s="47" t="s">
        <v>46</v>
      </c>
      <c r="C49" s="45">
        <f t="shared" ref="C49:E50" si="0">C50</f>
        <v>4897000</v>
      </c>
      <c r="D49" s="45">
        <f t="shared" si="0"/>
        <v>4897001</v>
      </c>
      <c r="E49" s="45">
        <f t="shared" si="0"/>
        <v>4897002</v>
      </c>
      <c r="F49" s="6"/>
      <c r="G49" s="2"/>
    </row>
    <row r="50" spans="1:7" ht="24" hidden="1" customHeight="1" x14ac:dyDescent="0.3">
      <c r="A50" s="43" t="s">
        <v>49</v>
      </c>
      <c r="B50" s="47" t="s">
        <v>48</v>
      </c>
      <c r="C50" s="45">
        <f t="shared" si="0"/>
        <v>4897000</v>
      </c>
      <c r="D50" s="45">
        <f t="shared" si="0"/>
        <v>4897001</v>
      </c>
      <c r="E50" s="45">
        <f t="shared" si="0"/>
        <v>4897002</v>
      </c>
      <c r="F50" s="6"/>
      <c r="G50" s="2"/>
    </row>
    <row r="51" spans="1:7" ht="24" hidden="1" customHeight="1" x14ac:dyDescent="0.3">
      <c r="A51" s="43" t="s">
        <v>50</v>
      </c>
      <c r="B51" s="47" t="s">
        <v>48</v>
      </c>
      <c r="C51" s="45">
        <v>4897000</v>
      </c>
      <c r="D51" s="45">
        <v>4897001</v>
      </c>
      <c r="E51" s="45">
        <v>4897002</v>
      </c>
      <c r="F51" s="6"/>
      <c r="G51" s="2"/>
    </row>
    <row r="52" spans="1:7" ht="15" hidden="1" customHeight="1" x14ac:dyDescent="0.3">
      <c r="A52" s="43" t="s">
        <v>52</v>
      </c>
      <c r="B52" s="47" t="s">
        <v>51</v>
      </c>
      <c r="C52" s="45">
        <f t="shared" ref="C52:E53" si="1">C53</f>
        <v>1434000</v>
      </c>
      <c r="D52" s="45">
        <f t="shared" si="1"/>
        <v>1434000</v>
      </c>
      <c r="E52" s="45">
        <f t="shared" si="1"/>
        <v>1434000</v>
      </c>
      <c r="F52" s="6"/>
      <c r="G52" s="2"/>
    </row>
    <row r="53" spans="1:7" ht="36" hidden="1" customHeight="1" x14ac:dyDescent="0.3">
      <c r="A53" s="43" t="s">
        <v>54</v>
      </c>
      <c r="B53" s="47" t="s">
        <v>53</v>
      </c>
      <c r="C53" s="45">
        <f t="shared" si="1"/>
        <v>1434000</v>
      </c>
      <c r="D53" s="45">
        <f t="shared" si="1"/>
        <v>1434000</v>
      </c>
      <c r="E53" s="45">
        <f t="shared" si="1"/>
        <v>1434000</v>
      </c>
      <c r="F53" s="6"/>
      <c r="G53" s="2"/>
    </row>
    <row r="54" spans="1:7" ht="36" hidden="1" customHeight="1" x14ac:dyDescent="0.3">
      <c r="A54" s="43" t="s">
        <v>55</v>
      </c>
      <c r="B54" s="47" t="s">
        <v>53</v>
      </c>
      <c r="C54" s="45">
        <v>1434000</v>
      </c>
      <c r="D54" s="45">
        <v>1434000</v>
      </c>
      <c r="E54" s="45">
        <v>1434000</v>
      </c>
      <c r="F54" s="6"/>
      <c r="G54" s="2"/>
    </row>
    <row r="55" spans="1:7" ht="15" customHeight="1" x14ac:dyDescent="0.3">
      <c r="A55" s="43" t="s">
        <v>113</v>
      </c>
      <c r="B55" s="47" t="s">
        <v>114</v>
      </c>
      <c r="C55" s="46">
        <v>7904</v>
      </c>
      <c r="D55" s="46">
        <v>7983</v>
      </c>
      <c r="E55" s="46">
        <v>8063</v>
      </c>
      <c r="F55" s="6"/>
      <c r="G55" s="2"/>
    </row>
    <row r="56" spans="1:7" ht="42.75" customHeight="1" x14ac:dyDescent="0.3">
      <c r="A56" s="43" t="s">
        <v>49</v>
      </c>
      <c r="B56" s="47" t="s">
        <v>48</v>
      </c>
      <c r="C56" s="46">
        <v>7904</v>
      </c>
      <c r="D56" s="46">
        <v>7983</v>
      </c>
      <c r="E56" s="46">
        <v>8063</v>
      </c>
      <c r="F56" s="6"/>
      <c r="G56" s="2"/>
    </row>
    <row r="57" spans="1:7" ht="16.95" customHeight="1" x14ac:dyDescent="0.3">
      <c r="A57" s="43" t="s">
        <v>52</v>
      </c>
      <c r="B57" s="47" t="s">
        <v>51</v>
      </c>
      <c r="C57" s="46">
        <v>9394</v>
      </c>
      <c r="D57" s="46">
        <v>9488</v>
      </c>
      <c r="E57" s="46">
        <v>9583</v>
      </c>
      <c r="F57" s="6"/>
      <c r="G57" s="2"/>
    </row>
    <row r="58" spans="1:7" ht="45" customHeight="1" x14ac:dyDescent="0.3">
      <c r="A58" s="43" t="s">
        <v>54</v>
      </c>
      <c r="B58" s="47" t="s">
        <v>53</v>
      </c>
      <c r="C58" s="46">
        <v>9394</v>
      </c>
      <c r="D58" s="46">
        <v>9488</v>
      </c>
      <c r="E58" s="46">
        <v>9583</v>
      </c>
      <c r="F58" s="6"/>
      <c r="G58" s="2"/>
    </row>
    <row r="59" spans="1:7" ht="15" customHeight="1" x14ac:dyDescent="0.3">
      <c r="A59" s="43" t="s">
        <v>60</v>
      </c>
      <c r="B59" s="47" t="s">
        <v>56</v>
      </c>
      <c r="C59" s="46">
        <v>35</v>
      </c>
      <c r="D59" s="46">
        <v>35</v>
      </c>
      <c r="E59" s="46">
        <v>35</v>
      </c>
      <c r="F59" s="6"/>
      <c r="G59" s="2"/>
    </row>
    <row r="60" spans="1:7" ht="36" hidden="1" customHeight="1" x14ac:dyDescent="0.3">
      <c r="A60" s="43" t="s">
        <v>58</v>
      </c>
      <c r="B60" s="47" t="s">
        <v>57</v>
      </c>
      <c r="C60" s="45">
        <f>C61</f>
        <v>10000</v>
      </c>
      <c r="D60" s="45">
        <f>D61</f>
        <v>10001</v>
      </c>
      <c r="E60" s="45">
        <f>E61</f>
        <v>10002</v>
      </c>
      <c r="F60" s="6"/>
      <c r="G60" s="2"/>
    </row>
    <row r="61" spans="1:7" ht="60" hidden="1" customHeight="1" x14ac:dyDescent="0.3">
      <c r="A61" s="43" t="s">
        <v>60</v>
      </c>
      <c r="B61" s="47" t="s">
        <v>59</v>
      </c>
      <c r="C61" s="45">
        <v>10000</v>
      </c>
      <c r="D61" s="45">
        <v>10001</v>
      </c>
      <c r="E61" s="45">
        <v>10002</v>
      </c>
      <c r="F61" s="6"/>
      <c r="G61" s="2"/>
    </row>
    <row r="62" spans="1:7" ht="36" hidden="1" customHeight="1" x14ac:dyDescent="0.3">
      <c r="A62" s="43" t="s">
        <v>62</v>
      </c>
      <c r="B62" s="47" t="s">
        <v>61</v>
      </c>
      <c r="C62" s="45" t="e">
        <f>C65+#REF!</f>
        <v>#REF!</v>
      </c>
      <c r="D62" s="45" t="e">
        <f>D65+#REF!</f>
        <v>#REF!</v>
      </c>
      <c r="E62" s="45" t="e">
        <f>E65+#REF!</f>
        <v>#REF!</v>
      </c>
      <c r="F62" s="6"/>
      <c r="G62" s="2"/>
    </row>
    <row r="63" spans="1:7" ht="60.75" customHeight="1" x14ac:dyDescent="0.3">
      <c r="A63" s="43" t="s">
        <v>60</v>
      </c>
      <c r="B63" s="47" t="s">
        <v>115</v>
      </c>
      <c r="C63" s="46">
        <v>35</v>
      </c>
      <c r="D63" s="46">
        <v>35</v>
      </c>
      <c r="E63" s="46">
        <v>35</v>
      </c>
      <c r="F63" s="6"/>
      <c r="G63" s="2"/>
    </row>
    <row r="64" spans="1:7" ht="65.25" customHeight="1" x14ac:dyDescent="0.3">
      <c r="A64" s="43" t="s">
        <v>62</v>
      </c>
      <c r="B64" s="47" t="s">
        <v>116</v>
      </c>
      <c r="C64" s="46">
        <v>290</v>
      </c>
      <c r="D64" s="46">
        <v>223</v>
      </c>
      <c r="E64" s="46">
        <v>102</v>
      </c>
      <c r="F64" s="6"/>
      <c r="G64" s="2"/>
    </row>
    <row r="65" spans="1:7" ht="122.25" customHeight="1" x14ac:dyDescent="0.3">
      <c r="A65" s="43" t="s">
        <v>64</v>
      </c>
      <c r="B65" s="47" t="s">
        <v>63</v>
      </c>
      <c r="C65" s="46">
        <v>290</v>
      </c>
      <c r="D65" s="46">
        <v>223</v>
      </c>
      <c r="E65" s="46">
        <v>102</v>
      </c>
      <c r="F65" s="6"/>
      <c r="G65" s="2"/>
    </row>
    <row r="66" spans="1:7" ht="102.75" customHeight="1" x14ac:dyDescent="0.3">
      <c r="A66" s="43" t="s">
        <v>117</v>
      </c>
      <c r="B66" s="47" t="s">
        <v>118</v>
      </c>
      <c r="C66" s="46">
        <v>290</v>
      </c>
      <c r="D66" s="46">
        <v>223</v>
      </c>
      <c r="E66" s="46">
        <v>102</v>
      </c>
      <c r="F66" s="6"/>
      <c r="G66" s="2"/>
    </row>
    <row r="67" spans="1:7" ht="41.4" customHeight="1" x14ac:dyDescent="0.3">
      <c r="A67" s="43" t="s">
        <v>66</v>
      </c>
      <c r="B67" s="47" t="s">
        <v>65</v>
      </c>
      <c r="C67" s="46">
        <v>305</v>
      </c>
      <c r="D67" s="46">
        <v>310</v>
      </c>
      <c r="E67" s="46">
        <v>320</v>
      </c>
      <c r="F67" s="6"/>
      <c r="G67" s="2"/>
    </row>
    <row r="68" spans="1:7" ht="15" hidden="1" customHeight="1" x14ac:dyDescent="0.3">
      <c r="A68" s="43" t="s">
        <v>68</v>
      </c>
      <c r="B68" s="47" t="s">
        <v>67</v>
      </c>
      <c r="C68" s="45">
        <f t="shared" ref="C68:E69" si="2">C69</f>
        <v>70000</v>
      </c>
      <c r="D68" s="45">
        <f t="shared" si="2"/>
        <v>70001</v>
      </c>
      <c r="E68" s="45">
        <f t="shared" si="2"/>
        <v>70002</v>
      </c>
      <c r="F68" s="6"/>
      <c r="G68" s="2"/>
    </row>
    <row r="69" spans="1:7" ht="15" hidden="1" customHeight="1" x14ac:dyDescent="0.3">
      <c r="A69" s="43" t="s">
        <v>70</v>
      </c>
      <c r="B69" s="47" t="s">
        <v>69</v>
      </c>
      <c r="C69" s="45">
        <f t="shared" si="2"/>
        <v>70000</v>
      </c>
      <c r="D69" s="45">
        <f t="shared" si="2"/>
        <v>70001</v>
      </c>
      <c r="E69" s="45">
        <f t="shared" si="2"/>
        <v>70002</v>
      </c>
      <c r="F69" s="6"/>
      <c r="G69" s="2"/>
    </row>
    <row r="70" spans="1:7" ht="24" hidden="1" customHeight="1" x14ac:dyDescent="0.3">
      <c r="A70" s="43" t="s">
        <v>72</v>
      </c>
      <c r="B70" s="47" t="s">
        <v>71</v>
      </c>
      <c r="C70" s="45">
        <v>70000</v>
      </c>
      <c r="D70" s="45">
        <v>70001</v>
      </c>
      <c r="E70" s="45">
        <v>70002</v>
      </c>
      <c r="F70" s="6"/>
      <c r="G70" s="2"/>
    </row>
    <row r="71" spans="1:7" ht="15" hidden="1" customHeight="1" x14ac:dyDescent="0.3">
      <c r="A71" s="43" t="s">
        <v>74</v>
      </c>
      <c r="B71" s="47" t="s">
        <v>73</v>
      </c>
      <c r="C71" s="45">
        <f t="shared" ref="C71:E72" si="3">C72</f>
        <v>40000</v>
      </c>
      <c r="D71" s="45">
        <f t="shared" si="3"/>
        <v>40001</v>
      </c>
      <c r="E71" s="45">
        <f t="shared" si="3"/>
        <v>40002</v>
      </c>
      <c r="F71" s="6"/>
      <c r="G71" s="2"/>
    </row>
    <row r="72" spans="1:7" ht="15" hidden="1" customHeight="1" x14ac:dyDescent="0.3">
      <c r="A72" s="43" t="s">
        <v>76</v>
      </c>
      <c r="B72" s="47" t="s">
        <v>75</v>
      </c>
      <c r="C72" s="45">
        <f t="shared" si="3"/>
        <v>40000</v>
      </c>
      <c r="D72" s="45">
        <f t="shared" si="3"/>
        <v>40001</v>
      </c>
      <c r="E72" s="45">
        <f t="shared" si="3"/>
        <v>40002</v>
      </c>
      <c r="F72" s="6"/>
      <c r="G72" s="2"/>
    </row>
    <row r="73" spans="1:7" ht="24" hidden="1" customHeight="1" x14ac:dyDescent="0.3">
      <c r="A73" s="43" t="s">
        <v>78</v>
      </c>
      <c r="B73" s="47" t="s">
        <v>77</v>
      </c>
      <c r="C73" s="45">
        <v>40000</v>
      </c>
      <c r="D73" s="45">
        <v>40001</v>
      </c>
      <c r="E73" s="45">
        <v>40002</v>
      </c>
      <c r="F73" s="6"/>
      <c r="G73" s="2"/>
    </row>
    <row r="74" spans="1:7" ht="15" customHeight="1" x14ac:dyDescent="0.3">
      <c r="A74" s="43" t="s">
        <v>68</v>
      </c>
      <c r="B74" s="47" t="s">
        <v>119</v>
      </c>
      <c r="C74" s="46">
        <v>130</v>
      </c>
      <c r="D74" s="46">
        <v>130</v>
      </c>
      <c r="E74" s="46">
        <v>130</v>
      </c>
      <c r="F74" s="6"/>
      <c r="G74" s="2"/>
    </row>
    <row r="75" spans="1:7" ht="26.4" customHeight="1" x14ac:dyDescent="0.3">
      <c r="A75" s="43" t="s">
        <v>70</v>
      </c>
      <c r="B75" s="47" t="s">
        <v>120</v>
      </c>
      <c r="C75" s="46">
        <v>130</v>
      </c>
      <c r="D75" s="46">
        <v>130</v>
      </c>
      <c r="E75" s="46">
        <v>130</v>
      </c>
      <c r="F75" s="6"/>
      <c r="G75" s="2"/>
    </row>
    <row r="76" spans="1:7" ht="43.5" customHeight="1" x14ac:dyDescent="0.3">
      <c r="A76" s="43" t="s">
        <v>124</v>
      </c>
      <c r="B76" s="47" t="s">
        <v>121</v>
      </c>
      <c r="C76" s="46">
        <v>130</v>
      </c>
      <c r="D76" s="46">
        <v>130</v>
      </c>
      <c r="E76" s="46">
        <v>130</v>
      </c>
      <c r="F76" s="6"/>
      <c r="G76" s="2"/>
    </row>
    <row r="77" spans="1:7" ht="15.6" customHeight="1" x14ac:dyDescent="0.3">
      <c r="A77" s="43" t="s">
        <v>74</v>
      </c>
      <c r="B77" s="47" t="s">
        <v>122</v>
      </c>
      <c r="C77" s="46">
        <v>175</v>
      </c>
      <c r="D77" s="46">
        <v>180</v>
      </c>
      <c r="E77" s="46">
        <v>185</v>
      </c>
      <c r="F77" s="6"/>
      <c r="G77" s="2"/>
    </row>
    <row r="78" spans="1:7" ht="28.5" customHeight="1" x14ac:dyDescent="0.3">
      <c r="A78" s="43" t="s">
        <v>76</v>
      </c>
      <c r="B78" s="47" t="s">
        <v>123</v>
      </c>
      <c r="C78" s="46">
        <v>175</v>
      </c>
      <c r="D78" s="46">
        <v>180</v>
      </c>
      <c r="E78" s="46">
        <v>185</v>
      </c>
      <c r="F78" s="6"/>
      <c r="G78" s="2"/>
    </row>
    <row r="79" spans="1:7" ht="24" customHeight="1" x14ac:dyDescent="0.3">
      <c r="A79" s="43" t="s">
        <v>125</v>
      </c>
      <c r="B79" s="47" t="s">
        <v>123</v>
      </c>
      <c r="C79" s="46">
        <v>175</v>
      </c>
      <c r="D79" s="46">
        <v>180</v>
      </c>
      <c r="E79" s="46">
        <v>185</v>
      </c>
      <c r="F79" s="6"/>
      <c r="G79" s="2"/>
    </row>
    <row r="80" spans="1:7" ht="16.2" customHeight="1" x14ac:dyDescent="0.3">
      <c r="A80" s="43" t="s">
        <v>127</v>
      </c>
      <c r="B80" s="47" t="s">
        <v>126</v>
      </c>
      <c r="C80" s="46">
        <v>200</v>
      </c>
      <c r="D80" s="46">
        <v>200</v>
      </c>
      <c r="E80" s="46">
        <v>200</v>
      </c>
      <c r="F80" s="6"/>
      <c r="G80" s="2"/>
    </row>
    <row r="81" spans="1:7" ht="16.2" customHeight="1" x14ac:dyDescent="0.3">
      <c r="A81" s="43" t="s">
        <v>128</v>
      </c>
      <c r="B81" s="47" t="s">
        <v>129</v>
      </c>
      <c r="C81" s="46">
        <v>200</v>
      </c>
      <c r="D81" s="46">
        <v>200</v>
      </c>
      <c r="E81" s="46">
        <v>200</v>
      </c>
      <c r="F81" s="6"/>
      <c r="G81" s="2"/>
    </row>
    <row r="82" spans="1:7" ht="25.2" customHeight="1" x14ac:dyDescent="0.3">
      <c r="A82" s="43" t="s">
        <v>128</v>
      </c>
      <c r="B82" s="47" t="s">
        <v>132</v>
      </c>
      <c r="C82" s="46">
        <v>200</v>
      </c>
      <c r="D82" s="46">
        <v>200</v>
      </c>
      <c r="E82" s="46">
        <v>200</v>
      </c>
      <c r="F82" s="6"/>
      <c r="G82" s="2"/>
    </row>
    <row r="83" spans="1:7" ht="15" customHeight="1" x14ac:dyDescent="0.3">
      <c r="A83" s="42" t="s">
        <v>80</v>
      </c>
      <c r="B83" s="48" t="s">
        <v>79</v>
      </c>
      <c r="C83" s="49">
        <f>C86+C99</f>
        <v>6284.5060000000003</v>
      </c>
      <c r="D83" s="49">
        <f>D86+D99</f>
        <v>1840.979</v>
      </c>
      <c r="E83" s="49">
        <f>E86+E99</f>
        <v>1899.23</v>
      </c>
      <c r="F83" s="6"/>
      <c r="G83" s="2"/>
    </row>
    <row r="84" spans="1:7" ht="24" hidden="1" customHeight="1" x14ac:dyDescent="0.3">
      <c r="A84" s="43" t="s">
        <v>82</v>
      </c>
      <c r="B84" s="47" t="s">
        <v>81</v>
      </c>
      <c r="C84" s="50" t="e">
        <f>C85+C89+C97</f>
        <v>#REF!</v>
      </c>
      <c r="D84" s="50" t="e">
        <f>D85+D89+D97</f>
        <v>#REF!</v>
      </c>
      <c r="E84" s="50" t="e">
        <f>E85+E89+E97</f>
        <v>#REF!</v>
      </c>
      <c r="F84" s="6"/>
      <c r="G84" s="2"/>
    </row>
    <row r="85" spans="1:7" ht="24" hidden="1" customHeight="1" x14ac:dyDescent="0.3">
      <c r="A85" s="43" t="s">
        <v>84</v>
      </c>
      <c r="B85" s="47" t="s">
        <v>83</v>
      </c>
      <c r="C85" s="50">
        <f>C87</f>
        <v>396.36</v>
      </c>
      <c r="D85" s="50">
        <f>D87</f>
        <v>413.4</v>
      </c>
      <c r="E85" s="50">
        <f>E87</f>
        <v>429.93</v>
      </c>
      <c r="F85" s="6"/>
      <c r="G85" s="2"/>
    </row>
    <row r="86" spans="1:7" ht="30" customHeight="1" x14ac:dyDescent="0.3">
      <c r="A86" s="43" t="s">
        <v>82</v>
      </c>
      <c r="B86" s="47" t="s">
        <v>134</v>
      </c>
      <c r="C86" s="51">
        <v>6084.5060000000003</v>
      </c>
      <c r="D86" s="51">
        <v>1640.979</v>
      </c>
      <c r="E86" s="51">
        <v>1699.23</v>
      </c>
      <c r="F86" s="6"/>
      <c r="G86" s="2"/>
    </row>
    <row r="87" spans="1:7" ht="29.25" customHeight="1" x14ac:dyDescent="0.3">
      <c r="A87" s="43" t="s">
        <v>143</v>
      </c>
      <c r="B87" s="47" t="s">
        <v>130</v>
      </c>
      <c r="C87" s="51">
        <v>396.36</v>
      </c>
      <c r="D87" s="51">
        <v>413.4</v>
      </c>
      <c r="E87" s="51">
        <v>429.93</v>
      </c>
      <c r="F87" s="6"/>
      <c r="G87" s="2"/>
    </row>
    <row r="88" spans="1:7" ht="15" hidden="1" customHeight="1" x14ac:dyDescent="0.3">
      <c r="A88" s="43" t="s">
        <v>86</v>
      </c>
      <c r="B88" s="47" t="s">
        <v>85</v>
      </c>
      <c r="C88" s="50">
        <v>46860</v>
      </c>
      <c r="D88" s="50">
        <v>46860</v>
      </c>
      <c r="E88" s="50">
        <v>46860</v>
      </c>
      <c r="F88" s="6"/>
      <c r="G88" s="2"/>
    </row>
    <row r="89" spans="1:7" ht="24" hidden="1" customHeight="1" x14ac:dyDescent="0.3">
      <c r="A89" s="43" t="s">
        <v>88</v>
      </c>
      <c r="B89" s="47" t="s">
        <v>87</v>
      </c>
      <c r="C89" s="50">
        <f>C91+C93+C95</f>
        <v>1210.296</v>
      </c>
      <c r="D89" s="50">
        <f>D91+D93+D95</f>
        <v>1227.579</v>
      </c>
      <c r="E89" s="50">
        <f>E91+E93+E95</f>
        <v>1269.3</v>
      </c>
      <c r="F89" s="6"/>
      <c r="G89" s="2"/>
    </row>
    <row r="90" spans="1:7" ht="45.75" customHeight="1" x14ac:dyDescent="0.3">
      <c r="A90" s="43" t="s">
        <v>139</v>
      </c>
      <c r="B90" s="47" t="s">
        <v>138</v>
      </c>
      <c r="C90" s="51">
        <v>4477.8500000000004</v>
      </c>
      <c r="D90" s="50"/>
      <c r="E90" s="50"/>
      <c r="F90" s="6"/>
      <c r="G90" s="2"/>
    </row>
    <row r="91" spans="1:7" ht="42" customHeight="1" x14ac:dyDescent="0.3">
      <c r="A91" s="43" t="s">
        <v>142</v>
      </c>
      <c r="B91" s="47" t="s">
        <v>89</v>
      </c>
      <c r="C91" s="51">
        <v>2.2000000000000002</v>
      </c>
      <c r="D91" s="51">
        <v>2.2000000000000002</v>
      </c>
      <c r="E91" s="51">
        <v>2.2000000000000002</v>
      </c>
      <c r="F91" s="6"/>
      <c r="G91" s="2"/>
    </row>
    <row r="92" spans="1:7" ht="36" hidden="1" customHeight="1" x14ac:dyDescent="0.3">
      <c r="A92" s="43" t="s">
        <v>91</v>
      </c>
      <c r="B92" s="47" t="s">
        <v>90</v>
      </c>
      <c r="C92" s="50">
        <v>2200</v>
      </c>
      <c r="D92" s="50">
        <v>2200</v>
      </c>
      <c r="E92" s="50">
        <v>2200</v>
      </c>
      <c r="F92" s="6"/>
      <c r="G92" s="2"/>
    </row>
    <row r="93" spans="1:7" ht="48" customHeight="1" x14ac:dyDescent="0.3">
      <c r="A93" s="43" t="s">
        <v>141</v>
      </c>
      <c r="B93" s="47" t="s">
        <v>92</v>
      </c>
      <c r="C93" s="51">
        <v>1026.3499999999999</v>
      </c>
      <c r="D93" s="51">
        <v>1037.3699999999999</v>
      </c>
      <c r="E93" s="51">
        <v>1079.0909999999999</v>
      </c>
      <c r="F93" s="6"/>
      <c r="G93" s="2"/>
    </row>
    <row r="94" spans="1:7" ht="36" hidden="1" customHeight="1" x14ac:dyDescent="0.3">
      <c r="A94" s="43" t="s">
        <v>93</v>
      </c>
      <c r="B94" s="47" t="s">
        <v>92</v>
      </c>
      <c r="C94" s="50">
        <v>253280</v>
      </c>
      <c r="D94" s="50">
        <v>253280</v>
      </c>
      <c r="E94" s="50">
        <v>253280</v>
      </c>
      <c r="F94" s="6"/>
      <c r="G94" s="2"/>
    </row>
    <row r="95" spans="1:7" ht="31.5" customHeight="1" x14ac:dyDescent="0.3">
      <c r="A95" s="43" t="s">
        <v>140</v>
      </c>
      <c r="B95" s="47" t="s">
        <v>94</v>
      </c>
      <c r="C95" s="51">
        <v>181.74600000000001</v>
      </c>
      <c r="D95" s="51">
        <v>188.00899999999999</v>
      </c>
      <c r="E95" s="51">
        <v>188.00899999999999</v>
      </c>
      <c r="F95" s="6"/>
      <c r="G95" s="2"/>
    </row>
    <row r="96" spans="1:7" ht="24" hidden="1" customHeight="1" x14ac:dyDescent="0.3">
      <c r="A96" s="43" t="s">
        <v>95</v>
      </c>
      <c r="B96" s="47" t="s">
        <v>94</v>
      </c>
      <c r="C96" s="50">
        <v>40820</v>
      </c>
      <c r="D96" s="50">
        <v>40820</v>
      </c>
      <c r="E96" s="50">
        <v>40820</v>
      </c>
      <c r="F96" s="6"/>
      <c r="G96" s="2"/>
    </row>
    <row r="97" spans="1:7" ht="15" hidden="1" customHeight="1" x14ac:dyDescent="0.3">
      <c r="A97" s="43" t="s">
        <v>97</v>
      </c>
      <c r="B97" s="47" t="s">
        <v>96</v>
      </c>
      <c r="C97" s="50" t="e">
        <f>#REF!</f>
        <v>#REF!</v>
      </c>
      <c r="D97" s="50" t="e">
        <f>#REF!</f>
        <v>#REF!</v>
      </c>
      <c r="E97" s="50" t="e">
        <f>#REF!</f>
        <v>#REF!</v>
      </c>
      <c r="F97" s="6"/>
      <c r="G97" s="2"/>
    </row>
    <row r="98" spans="1:7" ht="24" hidden="1" customHeight="1" x14ac:dyDescent="0.3">
      <c r="A98" s="8" t="s">
        <v>99</v>
      </c>
      <c r="B98" s="7" t="s">
        <v>98</v>
      </c>
      <c r="C98" s="9">
        <v>450000</v>
      </c>
      <c r="D98" s="9">
        <v>500000</v>
      </c>
      <c r="E98" s="9">
        <v>500000</v>
      </c>
      <c r="F98" s="6"/>
      <c r="G98" s="2"/>
    </row>
    <row r="99" spans="1:7" ht="28.5" customHeight="1" x14ac:dyDescent="0.3">
      <c r="A99" s="43" t="s">
        <v>131</v>
      </c>
      <c r="B99" s="47" t="s">
        <v>133</v>
      </c>
      <c r="C99" s="52">
        <v>200</v>
      </c>
      <c r="D99" s="52">
        <v>200</v>
      </c>
      <c r="E99" s="52">
        <v>200</v>
      </c>
      <c r="F99" s="6"/>
      <c r="G99" s="2"/>
    </row>
    <row r="100" spans="1:7" ht="15" customHeight="1" x14ac:dyDescent="0.3">
      <c r="A100" s="5"/>
      <c r="B100" s="5"/>
      <c r="C100" s="5"/>
      <c r="D100" s="5"/>
      <c r="E100" s="5"/>
      <c r="F100" s="5"/>
      <c r="G100" s="5"/>
    </row>
  </sheetData>
  <mergeCells count="4">
    <mergeCell ref="A10:A12"/>
    <mergeCell ref="C10:E11"/>
    <mergeCell ref="B2:D2"/>
    <mergeCell ref="B10:B12"/>
  </mergeCells>
  <pageMargins left="0.39370078740157483" right="0.39370078740157483" top="0" bottom="0" header="0.51181102362204722" footer="0.51181102362204722"/>
  <pageSetup paperSize="9"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85AE52E-2D5F-4172-9442-6EE82BF3B3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gbuh\Comp</dc:creator>
  <cp:lastModifiedBy>Ирина</cp:lastModifiedBy>
  <cp:lastPrinted>2019-11-28T01:36:41Z</cp:lastPrinted>
  <dcterms:created xsi:type="dcterms:W3CDTF">2017-11-14T00:32:31Z</dcterms:created>
  <dcterms:modified xsi:type="dcterms:W3CDTF">2020-12-13T23:26:03Z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C:\Users\Comp.gbuh\AppData\Local\Кейсистемс\Свод-СМАРТ\ReportManager\0503117M_2.xlsx</vt:lpwstr>
  </property>
  <property fmtid="{D5CDD505-2E9C-101B-9397-08002B2CF9AE}" pid="3" name="Report Name">
    <vt:lpwstr>C__Users_Comp.gbuh_AppData_Local_Кейсистемс_Свод-СМАРТ_ReportManager_0503117M_2.xlsx</vt:lpwstr>
  </property>
</Properties>
</file>